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40" windowHeight="8580" activeTab="0"/>
  </bookViews>
  <sheets>
    <sheet name="I полугодие 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<sst xmlns="http://schemas.openxmlformats.org/spreadsheetml/2006/main" count="49" uniqueCount="47">
  <si>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</si>
  <si>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</si>
  <si>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</si>
  <si>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</si>
  <si>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</si>
  <si>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</si>
  <si>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</si>
  <si>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</si>
  <si>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</si>
  <si>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</si>
  <si>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</si>
  <si>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</si>
  <si>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</si>
  <si>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ДОХОДЫ</t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</si>
  <si>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</si>
  <si>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</si>
  <si>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</si>
  <si>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</si>
  <si>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</si>
  <si>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</si>
  <si>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</si>
  <si>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</si>
  <si>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</si>
  <si>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</si>
  <si>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</si>
  <si>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</si>
  <si>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</si>
  <si>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Прочие расходные материалы и предметы снабжения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</si>
  <si>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</si>
  <si>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</si>
  <si>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</si>
  <si>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</si>
  <si>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</si>
  <si>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</si>
  <si>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</si>
  <si>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</si>
  <si>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</si>
  <si>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</si>
  <si>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</si>
  <si>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</si>
  <si>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</si>
  <si>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</si>
  <si>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Финансовый резерв</t>
  </si>
  <si>
    <t>Удельный вес, %</t>
  </si>
  <si>
    <t>Удельный  вес, %</t>
  </si>
  <si>
    <t>Исполнение бюджета Докшицкого района на 1 июля 2019 года</t>
  </si>
  <si>
    <t>Исполнено  на 1.07.2019 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</si>
</sst>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??_р_._-;_-@_-"/>
    <numFmt numFmtId="187" formatCode="_-* #,##0.0_р_._-;\-* #,##0.0_р_._-;_-* &quot;-&quot;?_р_._-;_-@_-"/>
    <numFmt numFmtId="18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1" fillId="0" borderId="1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180" fontId="21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88" fontId="21" fillId="0" borderId="10" xfId="53" applyNumberFormat="1" applyFont="1" applyBorder="1" applyAlignment="1">
      <alignment horizontal="right"/>
      <protection/>
    </xf>
    <xf numFmtId="188" fontId="22" fillId="0" borderId="10" xfId="53" applyNumberFormat="1" applyFont="1" applyFill="1" applyBorder="1" applyAlignment="1">
      <alignment horizontal="right"/>
      <protection/>
    </xf>
    <xf numFmtId="180" fontId="21" fillId="0" borderId="10" xfId="53" applyNumberFormat="1" applyFont="1" applyBorder="1" applyAlignment="1">
      <alignment horizontal="right"/>
      <protection/>
    </xf>
    <xf numFmtId="180" fontId="21" fillId="0" borderId="10" xfId="0" applyNumberFormat="1" applyFont="1" applyBorder="1" applyAlignment="1">
      <alignment horizontal="right"/>
    </xf>
    <xf numFmtId="2" fontId="21" fillId="0" borderId="10" xfId="53" applyNumberFormat="1" applyFont="1" applyBorder="1" applyAlignment="1">
      <alignment horizontal="right"/>
      <protection/>
    </xf>
    <xf numFmtId="188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4" fontId="22" fillId="0" borderId="10" xfId="53" applyNumberFormat="1" applyFont="1" applyBorder="1" applyAlignment="1">
      <alignment horizontal="right"/>
      <protection/>
    </xf>
    <xf numFmtId="180" fontId="21" fillId="0" borderId="11" xfId="53" applyNumberFormat="1" applyFont="1" applyBorder="1" applyAlignment="1">
      <alignment horizontal="right"/>
      <protection/>
    </xf>
    <xf numFmtId="180" fontId="21" fillId="0" borderId="11" xfId="0" applyNumberFormat="1" applyFont="1" applyBorder="1" applyAlignment="1">
      <alignment horizontal="right"/>
    </xf>
    <xf numFmtId="188" fontId="21" fillId="0" borderId="11" xfId="53" applyNumberFormat="1" applyFont="1" applyBorder="1" applyAlignment="1">
      <alignment horizontal="right"/>
      <protection/>
    </xf>
    <xf numFmtId="0" fontId="24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1" fillId="0" borderId="15" xfId="53" applyFont="1" applyBorder="1" applyAlignment="1">
      <alignment horizontal="left" vertical="center" wrapText="1"/>
      <protection/>
    </xf>
    <xf numFmtId="0" fontId="21" fillId="0" borderId="16" xfId="53" applyFont="1" applyBorder="1" applyAlignment="1">
      <alignment horizontal="left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16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17" fontId="21" fillId="0" borderId="16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showGridLines="0" tabSelected="1" zoomScale="145" zoomScaleNormal="14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33.375" style="0" customWidth="1"/>
    <col min="2" max="4" width="10.50390625" style="0" customWidth="1"/>
    <col min="5" max="5" width="10.625" style="0" customWidth="1"/>
    <col min="6" max="6" width="12.125" style="0" customWidth="1"/>
  </cols>
  <sheetData>
    <row r="1" ht="6" customHeight="1"/>
    <row r="2" ht="15" hidden="1">
      <c r="F2" s="6"/>
    </row>
    <row r="3" ht="15" hidden="1">
      <c r="F3" s="6"/>
    </row>
    <row r="4" spans="1:6" ht="15.75" customHeight="1">
      <c r="A4" s="25" t="s">
        <v>45</v>
      </c>
      <c r="B4" s="25"/>
      <c r="C4" s="25"/>
      <c r="D4" s="25"/>
      <c r="E4" s="25"/>
      <c r="F4" s="25"/>
    </row>
    <row r="5" spans="1:6" ht="20.25" customHeight="1">
      <c r="A5" s="26"/>
      <c r="B5" s="26"/>
      <c r="C5" s="26"/>
      <c r="D5" s="26"/>
      <c r="E5" s="26"/>
      <c r="F5" s="26"/>
    </row>
    <row r="6" spans="1:6" ht="32.25" customHeight="1">
      <c r="A6" s="41"/>
      <c r="B6" s="43" t="s">
        <v>19</v>
      </c>
      <c r="C6" s="44"/>
      <c r="D6" s="43" t="s">
        <v>46</v>
      </c>
      <c r="E6" s="44"/>
      <c r="F6" s="27" t="s">
        <v>20</v>
      </c>
    </row>
    <row r="7" spans="1:6" ht="30.75">
      <c r="A7" s="42"/>
      <c r="B7" s="1" t="s">
        <v>10</v>
      </c>
      <c r="C7" s="1" t="s">
        <v>43</v>
      </c>
      <c r="D7" s="1" t="s">
        <v>10</v>
      </c>
      <c r="E7" s="1" t="s">
        <v>44</v>
      </c>
      <c r="F7" s="28"/>
    </row>
    <row r="8" spans="1:6" ht="15" customHeight="1">
      <c r="A8" s="32" t="s">
        <v>11</v>
      </c>
      <c r="B8" s="33"/>
      <c r="C8" s="33"/>
      <c r="D8" s="33"/>
      <c r="E8" s="33"/>
      <c r="F8" s="34"/>
    </row>
    <row r="9" spans="1:6" ht="7.5" customHeight="1">
      <c r="A9" s="35"/>
      <c r="B9" s="36"/>
      <c r="C9" s="36"/>
      <c r="D9" s="36"/>
      <c r="E9" s="36"/>
      <c r="F9" s="37"/>
    </row>
    <row r="10" spans="1:6" ht="30" customHeight="1">
      <c r="A10" s="4" t="s">
        <v>15</v>
      </c>
      <c r="B10" s="14">
        <v>3302.2</v>
      </c>
      <c r="C10" s="16">
        <f>B10/B$19*100</f>
        <v>8.47032871195701</v>
      </c>
      <c r="D10" s="14">
        <v>1477.7</v>
      </c>
      <c r="E10" s="16">
        <f>D10/D$19*100</f>
        <v>7.574219871242876</v>
      </c>
      <c r="F10" s="17">
        <f>D10/B10*100</f>
        <v>44.74895524195991</v>
      </c>
    </row>
    <row r="11" spans="1:6" ht="15">
      <c r="A11" s="2" t="s">
        <v>16</v>
      </c>
      <c r="B11" s="14">
        <v>26.3</v>
      </c>
      <c r="C11" s="16">
        <v>0.1</v>
      </c>
      <c r="D11" s="14">
        <v>17.5</v>
      </c>
      <c r="E11" s="16">
        <f aca="true" t="shared" si="0" ref="E11:E19">D11/D$19*100</f>
        <v>0.08969943002419323</v>
      </c>
      <c r="F11" s="17">
        <f aca="true" t="shared" si="1" ref="F11:F19">D11/B11*100</f>
        <v>66.53992395437263</v>
      </c>
    </row>
    <row r="12" spans="1:6" ht="15">
      <c r="A12" s="2" t="s">
        <v>0</v>
      </c>
      <c r="B12" s="14">
        <v>907.9</v>
      </c>
      <c r="C12" s="16">
        <f aca="true" t="shared" si="2" ref="C12:C19">B12/B$19*100</f>
        <v>2.3288145592592118</v>
      </c>
      <c r="D12" s="14">
        <v>409.4</v>
      </c>
      <c r="E12" s="16">
        <f t="shared" si="0"/>
        <v>2.0984540943945547</v>
      </c>
      <c r="F12" s="17">
        <f t="shared" si="1"/>
        <v>45.09307192422073</v>
      </c>
    </row>
    <row r="13" spans="1:6" ht="15">
      <c r="A13" s="2" t="s">
        <v>17</v>
      </c>
      <c r="B13" s="14">
        <v>6.3</v>
      </c>
      <c r="C13" s="16"/>
      <c r="D13" s="14">
        <v>5.2</v>
      </c>
      <c r="E13" s="16"/>
      <c r="F13" s="17">
        <f t="shared" si="1"/>
        <v>82.53968253968254</v>
      </c>
    </row>
    <row r="14" spans="1:6" ht="30.75" customHeight="1">
      <c r="A14" s="4" t="s">
        <v>21</v>
      </c>
      <c r="B14" s="14">
        <v>3699.5</v>
      </c>
      <c r="C14" s="16">
        <f>B14/B$19*100</f>
        <v>9.489425555655307</v>
      </c>
      <c r="D14" s="14">
        <v>2089.6</v>
      </c>
      <c r="E14" s="16">
        <f t="shared" si="0"/>
        <v>10.710624513060237</v>
      </c>
      <c r="F14" s="17">
        <f t="shared" si="1"/>
        <v>56.483308555210165</v>
      </c>
    </row>
    <row r="15" spans="1:6" ht="15">
      <c r="A15" s="2" t="s">
        <v>1</v>
      </c>
      <c r="B15" s="14">
        <v>8489.7</v>
      </c>
      <c r="C15" s="16">
        <f t="shared" si="2"/>
        <v>21.77655795103308</v>
      </c>
      <c r="D15" s="14">
        <v>3915.9</v>
      </c>
      <c r="E15" s="16">
        <f t="shared" si="0"/>
        <v>20.071657030385044</v>
      </c>
      <c r="F15" s="17">
        <f t="shared" si="1"/>
        <v>46.125304781087664</v>
      </c>
    </row>
    <row r="16" spans="1:6" ht="32.25" customHeight="1">
      <c r="A16" s="4" t="s">
        <v>22</v>
      </c>
      <c r="B16" s="14">
        <v>1866.1</v>
      </c>
      <c r="C16" s="16">
        <f t="shared" si="2"/>
        <v>4.786651447332982</v>
      </c>
      <c r="D16" s="14">
        <v>946.1</v>
      </c>
      <c r="E16" s="16">
        <f t="shared" si="0"/>
        <v>4.849407471193669</v>
      </c>
      <c r="F16" s="17">
        <f>D16/B16*100</f>
        <v>50.69931943625744</v>
      </c>
    </row>
    <row r="17" spans="1:6" ht="15">
      <c r="A17" s="2" t="s">
        <v>2</v>
      </c>
      <c r="B17" s="14">
        <v>18740.2</v>
      </c>
      <c r="C17" s="16">
        <f t="shared" si="2"/>
        <v>48.069666927447386</v>
      </c>
      <c r="D17" s="14">
        <v>9553.9</v>
      </c>
      <c r="E17" s="16">
        <f t="shared" si="0"/>
        <v>48.970250543322265</v>
      </c>
      <c r="F17" s="17">
        <f t="shared" si="1"/>
        <v>50.9807792873075</v>
      </c>
    </row>
    <row r="18" spans="1:6" ht="15">
      <c r="A18" s="2" t="s">
        <v>3</v>
      </c>
      <c r="B18" s="14">
        <v>1947.3</v>
      </c>
      <c r="C18" s="16">
        <f t="shared" si="2"/>
        <v>4.994934013928256</v>
      </c>
      <c r="D18" s="14">
        <v>1094.3</v>
      </c>
      <c r="E18" s="16">
        <f t="shared" si="0"/>
        <v>5.609033501455694</v>
      </c>
      <c r="F18" s="17">
        <f t="shared" si="1"/>
        <v>56.1957582293432</v>
      </c>
    </row>
    <row r="19" spans="1:6" ht="15">
      <c r="A19" s="3" t="s">
        <v>4</v>
      </c>
      <c r="B19" s="15">
        <f>SUM(B10:B18)</f>
        <v>38985.5</v>
      </c>
      <c r="C19" s="16"/>
      <c r="D19" s="19">
        <f>SUM(D10:D18)</f>
        <v>19509.6</v>
      </c>
      <c r="E19" s="16"/>
      <c r="F19" s="17">
        <f t="shared" si="1"/>
        <v>50.04322119762475</v>
      </c>
    </row>
    <row r="20" spans="1:6" ht="24.75" customHeight="1">
      <c r="A20" s="29" t="s">
        <v>12</v>
      </c>
      <c r="B20" s="30"/>
      <c r="C20" s="30"/>
      <c r="D20" s="30"/>
      <c r="E20" s="30"/>
      <c r="F20" s="31"/>
    </row>
    <row r="21" spans="1:6" ht="30" customHeight="1">
      <c r="A21" s="4" t="s">
        <v>23</v>
      </c>
      <c r="B21" s="7">
        <v>16184.8</v>
      </c>
      <c r="C21" s="16">
        <f>B21/B$19*100</f>
        <v>41.514922214669554</v>
      </c>
      <c r="D21" s="20">
        <v>8888.5</v>
      </c>
      <c r="E21" s="16">
        <f>D21/D$19*100</f>
        <v>45.559621929716656</v>
      </c>
      <c r="F21" s="17">
        <f>D21/B21*100</f>
        <v>54.918812713162964</v>
      </c>
    </row>
    <row r="22" spans="1:6" ht="30.75" customHeight="1">
      <c r="A22" s="4" t="s">
        <v>24</v>
      </c>
      <c r="B22" s="14">
        <v>5631.1</v>
      </c>
      <c r="C22" s="16">
        <f aca="true" t="shared" si="3" ref="C22:C48">B22/B$19*100</f>
        <v>14.444088186633493</v>
      </c>
      <c r="D22" s="20">
        <v>3014.9</v>
      </c>
      <c r="E22" s="16">
        <f aca="true" t="shared" si="4" ref="E22:E37">D22/D$19*100</f>
        <v>15.453417804568009</v>
      </c>
      <c r="F22" s="17">
        <f aca="true" t="shared" si="5" ref="F22:F37">D22/B22*100</f>
        <v>53.54016089218803</v>
      </c>
    </row>
    <row r="23" spans="1:6" ht="30" customHeight="1">
      <c r="A23" s="4" t="s">
        <v>25</v>
      </c>
      <c r="B23" s="14">
        <v>938.4</v>
      </c>
      <c r="C23" s="16">
        <f t="shared" si="3"/>
        <v>2.407048774544382</v>
      </c>
      <c r="D23" s="20">
        <v>300.1</v>
      </c>
      <c r="E23" s="16">
        <f t="shared" si="4"/>
        <v>1.538217082872022</v>
      </c>
      <c r="F23" s="17">
        <f t="shared" si="5"/>
        <v>31.979965899403247</v>
      </c>
    </row>
    <row r="24" spans="1:6" ht="30" customHeight="1">
      <c r="A24" s="4" t="s">
        <v>26</v>
      </c>
      <c r="B24" s="14">
        <v>29.1</v>
      </c>
      <c r="C24" s="16">
        <v>0.1</v>
      </c>
      <c r="D24" s="20">
        <v>4.5</v>
      </c>
      <c r="E24" s="18"/>
      <c r="F24" s="17">
        <f t="shared" si="5"/>
        <v>15.463917525773196</v>
      </c>
    </row>
    <row r="25" spans="1:6" ht="15.75" customHeight="1">
      <c r="A25" s="4" t="s">
        <v>5</v>
      </c>
      <c r="B25" s="14">
        <v>1288.5</v>
      </c>
      <c r="C25" s="16">
        <f t="shared" si="3"/>
        <v>3.3050749637685803</v>
      </c>
      <c r="D25" s="20">
        <v>569.8</v>
      </c>
      <c r="E25" s="16">
        <f t="shared" si="4"/>
        <v>2.920613441587731</v>
      </c>
      <c r="F25" s="17">
        <f t="shared" si="5"/>
        <v>44.22196352347691</v>
      </c>
    </row>
    <row r="26" spans="1:6" ht="31.5" customHeight="1">
      <c r="A26" s="4" t="s">
        <v>27</v>
      </c>
      <c r="B26" s="14">
        <v>309.4</v>
      </c>
      <c r="C26" s="16">
        <f t="shared" si="3"/>
        <v>0.7936284003026767</v>
      </c>
      <c r="D26" s="20">
        <v>150.5</v>
      </c>
      <c r="E26" s="16">
        <f t="shared" si="4"/>
        <v>0.7714150982080618</v>
      </c>
      <c r="F26" s="17">
        <f t="shared" si="5"/>
        <v>48.64253393665159</v>
      </c>
    </row>
    <row r="27" spans="1:6" ht="15.75" customHeight="1">
      <c r="A27" s="4" t="s">
        <v>28</v>
      </c>
      <c r="B27" s="14">
        <v>16</v>
      </c>
      <c r="C27" s="16"/>
      <c r="D27" s="20">
        <v>11.7</v>
      </c>
      <c r="E27" s="16">
        <v>0.1</v>
      </c>
      <c r="F27" s="17">
        <f t="shared" si="5"/>
        <v>73.125</v>
      </c>
    </row>
    <row r="28" spans="1:6" ht="15.75" customHeight="1">
      <c r="A28" s="4" t="s">
        <v>29</v>
      </c>
      <c r="B28" s="14">
        <v>320.1</v>
      </c>
      <c r="C28" s="16">
        <f t="shared" si="3"/>
        <v>0.8210745020584578</v>
      </c>
      <c r="D28" s="20">
        <v>240.1</v>
      </c>
      <c r="E28" s="16">
        <f t="shared" si="4"/>
        <v>1.230676179931931</v>
      </c>
      <c r="F28" s="17">
        <f t="shared" si="5"/>
        <v>75.00781005935644</v>
      </c>
    </row>
    <row r="29" spans="1:6" ht="15.75" customHeight="1">
      <c r="A29" s="4" t="s">
        <v>30</v>
      </c>
      <c r="B29" s="14">
        <v>67</v>
      </c>
      <c r="C29" s="16">
        <f t="shared" si="3"/>
        <v>0.17185876800348845</v>
      </c>
      <c r="D29" s="20">
        <v>39.1</v>
      </c>
      <c r="E29" s="16">
        <f t="shared" si="4"/>
        <v>0.200414155082626</v>
      </c>
      <c r="F29" s="17">
        <f t="shared" si="5"/>
        <v>58.35820895522388</v>
      </c>
    </row>
    <row r="30" spans="1:6" ht="15.75" customHeight="1">
      <c r="A30" s="4" t="s">
        <v>31</v>
      </c>
      <c r="B30" s="14">
        <v>4411.8</v>
      </c>
      <c r="C30" s="16">
        <f t="shared" si="3"/>
        <v>11.316515114593887</v>
      </c>
      <c r="D30" s="20">
        <v>2463.4</v>
      </c>
      <c r="E30" s="16">
        <f t="shared" si="4"/>
        <v>12.626604338377007</v>
      </c>
      <c r="F30" s="17">
        <f t="shared" si="5"/>
        <v>55.83661997370688</v>
      </c>
    </row>
    <row r="31" spans="1:6" ht="15.75" customHeight="1">
      <c r="A31" s="4" t="s">
        <v>18</v>
      </c>
      <c r="B31" s="14">
        <v>1609.3</v>
      </c>
      <c r="C31" s="16">
        <f t="shared" si="3"/>
        <v>4.127945005194239</v>
      </c>
      <c r="D31" s="20">
        <v>645.2</v>
      </c>
      <c r="E31" s="16">
        <f t="shared" si="4"/>
        <v>3.3070898429491127</v>
      </c>
      <c r="F31" s="17">
        <f t="shared" si="5"/>
        <v>40.09196545081713</v>
      </c>
    </row>
    <row r="32" spans="1:6" ht="45" customHeight="1">
      <c r="A32" s="4" t="s">
        <v>32</v>
      </c>
      <c r="B32" s="14">
        <v>220</v>
      </c>
      <c r="C32" s="16">
        <f t="shared" si="3"/>
        <v>0.5643123725487681</v>
      </c>
      <c r="D32" s="20">
        <v>111</v>
      </c>
      <c r="E32" s="16">
        <f t="shared" si="4"/>
        <v>0.5689506704391685</v>
      </c>
      <c r="F32" s="17">
        <f t="shared" si="5"/>
        <v>50.45454545454545</v>
      </c>
    </row>
    <row r="33" spans="1:6" ht="15.75" customHeight="1">
      <c r="A33" s="4" t="s">
        <v>33</v>
      </c>
      <c r="B33" s="14">
        <v>3157.2</v>
      </c>
      <c r="C33" s="16">
        <f t="shared" si="3"/>
        <v>8.098395557322593</v>
      </c>
      <c r="D33" s="20">
        <v>1890.8</v>
      </c>
      <c r="E33" s="16">
        <f t="shared" si="4"/>
        <v>9.691638987985403</v>
      </c>
      <c r="F33" s="17">
        <f t="shared" si="5"/>
        <v>59.88850880527049</v>
      </c>
    </row>
    <row r="34" spans="1:6" ht="15.75" customHeight="1">
      <c r="A34" s="4" t="s">
        <v>6</v>
      </c>
      <c r="B34" s="14">
        <v>1272.6</v>
      </c>
      <c r="C34" s="16">
        <f t="shared" si="3"/>
        <v>3.264290569570737</v>
      </c>
      <c r="D34" s="20">
        <v>584.2</v>
      </c>
      <c r="E34" s="16">
        <f t="shared" si="4"/>
        <v>2.9944232582933537</v>
      </c>
      <c r="F34" s="17">
        <f t="shared" si="5"/>
        <v>45.90601917334591</v>
      </c>
    </row>
    <row r="35" spans="1:6" ht="15.75" customHeight="1">
      <c r="A35" s="4" t="s">
        <v>7</v>
      </c>
      <c r="B35" s="14">
        <v>3477.8</v>
      </c>
      <c r="C35" s="16">
        <f t="shared" si="3"/>
        <v>8.920752587500482</v>
      </c>
      <c r="D35" s="20">
        <v>595.8</v>
      </c>
      <c r="E35" s="16">
        <f t="shared" si="4"/>
        <v>3.053881166195104</v>
      </c>
      <c r="F35" s="17">
        <f t="shared" si="5"/>
        <v>17.131519926390247</v>
      </c>
    </row>
    <row r="36" spans="1:6" ht="15.75" customHeight="1">
      <c r="A36" s="4" t="s">
        <v>42</v>
      </c>
      <c r="B36" s="14">
        <v>52.4</v>
      </c>
      <c r="C36" s="16">
        <f t="shared" si="3"/>
        <v>0.13440894691616115</v>
      </c>
      <c r="D36" s="20"/>
      <c r="E36" s="16"/>
      <c r="F36" s="17"/>
    </row>
    <row r="37" spans="1:6" ht="15.75" customHeight="1">
      <c r="A37" s="3" t="s">
        <v>4</v>
      </c>
      <c r="B37" s="19">
        <f>SUM(B21:B36)</f>
        <v>38985.5</v>
      </c>
      <c r="C37" s="16"/>
      <c r="D37" s="21">
        <f>SUM(D21:D35)</f>
        <v>19509.600000000002</v>
      </c>
      <c r="E37" s="16"/>
      <c r="F37" s="17">
        <f t="shared" si="5"/>
        <v>50.04322119762477</v>
      </c>
    </row>
    <row r="38" spans="1:6" ht="18" customHeight="1">
      <c r="A38" s="38" t="s">
        <v>13</v>
      </c>
      <c r="B38" s="39"/>
      <c r="C38" s="39"/>
      <c r="D38" s="39"/>
      <c r="E38" s="39"/>
      <c r="F38" s="40"/>
    </row>
    <row r="39" spans="1:6" ht="15">
      <c r="A39" s="12" t="s">
        <v>34</v>
      </c>
      <c r="B39" s="24">
        <v>16648.7</v>
      </c>
      <c r="C39" s="22">
        <v>42.4</v>
      </c>
      <c r="D39" s="24">
        <v>8059.5</v>
      </c>
      <c r="E39" s="22">
        <v>48.1</v>
      </c>
      <c r="F39" s="23">
        <f>D39/B39*100</f>
        <v>48.40918510153946</v>
      </c>
    </row>
    <row r="40" spans="1:6" ht="15">
      <c r="A40" s="11" t="s">
        <v>36</v>
      </c>
      <c r="B40" s="14"/>
      <c r="C40" s="16"/>
      <c r="D40" s="14"/>
      <c r="E40" s="16"/>
      <c r="F40" s="17"/>
    </row>
    <row r="41" spans="1:6" ht="15">
      <c r="A41" s="12" t="s">
        <v>35</v>
      </c>
      <c r="B41" s="14">
        <v>15035</v>
      </c>
      <c r="C41" s="16">
        <v>38.5</v>
      </c>
      <c r="D41" s="14">
        <v>7048.7</v>
      </c>
      <c r="E41" s="16">
        <v>41.7</v>
      </c>
      <c r="F41" s="17">
        <f aca="true" t="shared" si="6" ref="F41:F49">D41/B41*100</f>
        <v>46.88194213501829</v>
      </c>
    </row>
    <row r="42" spans="1:6" ht="15">
      <c r="A42" s="11" t="s">
        <v>37</v>
      </c>
      <c r="B42" s="14"/>
      <c r="C42" s="16"/>
      <c r="D42" s="14"/>
      <c r="E42" s="16"/>
      <c r="F42" s="17"/>
    </row>
    <row r="43" spans="1:6" ht="30.75">
      <c r="A43" s="11" t="s">
        <v>38</v>
      </c>
      <c r="B43" s="14">
        <v>7697.5</v>
      </c>
      <c r="C43" s="16">
        <v>19.6</v>
      </c>
      <c r="D43" s="14">
        <v>3777.7</v>
      </c>
      <c r="E43" s="16">
        <v>21.4</v>
      </c>
      <c r="F43" s="17">
        <f t="shared" si="6"/>
        <v>49.07697304319584</v>
      </c>
    </row>
    <row r="44" spans="1:6" ht="15">
      <c r="A44" s="11" t="s">
        <v>39</v>
      </c>
      <c r="B44" s="14">
        <v>2601.3</v>
      </c>
      <c r="C44" s="16">
        <v>6.6</v>
      </c>
      <c r="D44" s="14">
        <v>1145.7</v>
      </c>
      <c r="E44" s="16">
        <v>6.8</v>
      </c>
      <c r="F44" s="17">
        <f t="shared" si="6"/>
        <v>44.043362933917656</v>
      </c>
    </row>
    <row r="45" spans="1:6" ht="15">
      <c r="A45" s="11" t="s">
        <v>40</v>
      </c>
      <c r="B45" s="14">
        <v>2563.3</v>
      </c>
      <c r="C45" s="16">
        <v>6.5</v>
      </c>
      <c r="D45" s="14">
        <v>1211.5</v>
      </c>
      <c r="E45" s="16">
        <v>7.8</v>
      </c>
      <c r="F45" s="17">
        <f t="shared" si="6"/>
        <v>47.26329341083758</v>
      </c>
    </row>
    <row r="46" spans="1:6" ht="15">
      <c r="A46" s="12" t="s">
        <v>41</v>
      </c>
      <c r="B46" s="14">
        <v>1613.8</v>
      </c>
      <c r="C46" s="16">
        <v>3.9</v>
      </c>
      <c r="D46" s="14">
        <v>1010.8</v>
      </c>
      <c r="E46" s="16">
        <v>6.3</v>
      </c>
      <c r="F46" s="17">
        <f t="shared" si="6"/>
        <v>62.63477506506382</v>
      </c>
    </row>
    <row r="47" spans="1:6" ht="15">
      <c r="A47" s="3" t="s">
        <v>8</v>
      </c>
      <c r="B47" s="14">
        <v>22132.3</v>
      </c>
      <c r="C47" s="16">
        <v>56.3</v>
      </c>
      <c r="D47" s="14">
        <v>10461.2</v>
      </c>
      <c r="E47" s="16">
        <v>49.1</v>
      </c>
      <c r="F47" s="17">
        <f t="shared" si="6"/>
        <v>47.266664558134494</v>
      </c>
    </row>
    <row r="48" spans="1:6" ht="15">
      <c r="A48" s="13" t="s">
        <v>14</v>
      </c>
      <c r="B48" s="14">
        <v>542.5</v>
      </c>
      <c r="C48" s="16">
        <f t="shared" si="3"/>
        <v>1.391543009580485</v>
      </c>
      <c r="D48" s="14">
        <v>504.7</v>
      </c>
      <c r="E48" s="16">
        <v>2.9</v>
      </c>
      <c r="F48" s="17">
        <f t="shared" si="6"/>
        <v>93.03225806451613</v>
      </c>
    </row>
    <row r="49" spans="1:6" ht="18" customHeight="1">
      <c r="A49" s="3" t="s">
        <v>9</v>
      </c>
      <c r="B49" s="19">
        <f>SUM(B39+B47+B48)</f>
        <v>39323.5</v>
      </c>
      <c r="C49" s="16"/>
      <c r="D49" s="19">
        <f>SUM(D39+D47+D48)</f>
        <v>19025.4</v>
      </c>
      <c r="E49" s="16"/>
      <c r="F49" s="17">
        <f t="shared" si="6"/>
        <v>48.38175645606317</v>
      </c>
    </row>
    <row r="50" spans="1:6" ht="15">
      <c r="A50" s="8"/>
      <c r="B50" s="8"/>
      <c r="C50" s="8"/>
      <c r="D50" s="9"/>
      <c r="E50" s="8"/>
      <c r="F50" s="10"/>
    </row>
    <row r="51" spans="1:5" ht="15">
      <c r="A51" s="5"/>
      <c r="B51" s="5"/>
      <c r="C51" s="5"/>
      <c r="D51" s="5"/>
      <c r="E51" s="5"/>
    </row>
    <row r="52" ht="13.5" customHeight="1"/>
  </sheetData>
  <sheetProtection/>
  <mergeCells count="8">
    <mergeCell ref="A4:F5"/>
    <mergeCell ref="F6:F7"/>
    <mergeCell ref="A20:F20"/>
    <mergeCell ref="A8:F9"/>
    <mergeCell ref="A38:F38"/>
    <mergeCell ref="A6:A7"/>
    <mergeCell ref="D6:E6"/>
    <mergeCell ref="B6:C6"/>
  </mergeCells>
  <printOptions/>
  <pageMargins left="0.53" right="0.2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User</cp:lastModifiedBy>
  <cp:lastPrinted>2019-07-22T06:17:26Z</cp:lastPrinted>
  <dcterms:created xsi:type="dcterms:W3CDTF">2012-02-07T07:20:21Z</dcterms:created>
  <dcterms:modified xsi:type="dcterms:W3CDTF">2019-07-22T06:36:23Z</dcterms:modified>
  <cp:category/>
  <cp:version/>
  <cp:contentType/>
  <cp:contentStatus/>
</cp:coreProperties>
</file>